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<sst xmlns="http://schemas.openxmlformats.org/spreadsheetml/2006/main" count="37" uniqueCount="37">
  <si>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2021年度衡东县一般公共预算本级基本支出决算表</t>
  </si>
  <si>
    <t xml:space="preserve"> </t>
  </si>
  <si>
    <r>
      <rPr>
        <sz val="11"/>
        <rFont val="宋体"/>
        <charset val="134"/>
      </rPr>
      <t>单位：万元</t>
    </r>
  </si>
  <si>
    <t>科目编码</t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</si>
  <si>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</si>
  <si>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</si>
  <si>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t>调整预算数</t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</si>
  <si>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</si>
  <si>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</si>
  <si>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</si>
  <si>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</si>
  <si>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</si>
  <si>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</si>
  <si>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</si>
  <si>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</si>
  <si>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</si>
  <si>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</si>
  <si>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</si>
  <si>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</si>
  <si>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</si>
  <si>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</si>
  <si>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</si>
  <si>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</si>
  <si>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</si>
  <si>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</si>
  <si>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</si>
  <si>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</si>
  <si>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</si>
  <si>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</si>
  <si>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</si>
  <si>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</si>
  <si>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</si>
  <si>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</si>
  <si>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</si>
  <si>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</si>
  <si>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</si>
  <si>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支出合计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</si>
</sst>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3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2"/>
      <name val="Times New Roman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/>
    </xf>
    <xf numFmtId="31" fontId="6" fillId="0" borderId="0" xfId="0" applyNumberFormat="1" applyFont="1" applyFill="1" applyBorder="1" applyAlignment="1" applyProtection="1">
      <alignment horizontal="left"/>
    </xf>
    <xf numFmtId="2" fontId="7" fillId="0" borderId="0" xfId="0" applyNumberFormat="1" applyFont="1" applyFill="1" applyBorder="1" applyAlignment="1"/>
    <xf numFmtId="2" fontId="7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>
      <alignment vertical="center"/>
    </xf>
    <xf numFmtId="2" fontId="8" fillId="0" borderId="0" xfId="0" applyNumberFormat="1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10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Alignment="1">
      <alignment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3" fontId="13" fillId="0" borderId="1" xfId="0" applyNumberFormat="1" applyFont="1" applyFill="1" applyBorder="1" applyAlignment="1" applyProtection="1">
      <alignment horizontal="center" vertical="center"/>
    </xf>
    <xf numFmtId="176" fontId="1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/>
    <xf numFmtId="0" fontId="14" fillId="2" borderId="1" xfId="0" applyFont="1" applyFill="1" applyBorder="1" applyAlignment="1">
      <alignment horizontal="center" vertical="center"/>
    </xf>
    <xf numFmtId="177" fontId="14" fillId="0" borderId="1" xfId="0" applyNumberFormat="1" applyFont="1" applyFill="1" applyBorder="1" applyAlignment="1" applyProtection="1">
      <alignment horizontal="center" vertical="center" wrapText="1"/>
    </xf>
    <xf numFmtId="2" fontId="5" fillId="0" borderId="0" xfId="0" applyNumberFormat="1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0"/>
  <sheetViews>
    <sheetView tabSelected="1" topLeftCell="A2" workbookViewId="0">
      <selection activeCell="L14" sqref="L14"/>
    </sheetView>
  </sheetViews>
  <sheetFormatPr defaultColWidth="6.75" defaultRowHeight="11.25"/>
  <cols>
    <col min="1" max="1" width="9.75" style="1" customWidth="1"/>
    <col min="2" max="2" width="41.625" style="1" customWidth="1"/>
    <col min="3" max="7" width="13.875" style="1" customWidth="1"/>
    <col min="8" max="8" width="6.375" style="1" customWidth="1"/>
    <col min="9" max="41" width="9" style="1" customWidth="1"/>
    <col min="42" max="16384" width="6.75" style="1"/>
  </cols>
  <sheetData>
    <row r="1" s="1" customFormat="1" ht="34.5" customHeight="1" spans="2:41">
      <c r="B1" s="3" t="s">
        <v>0</v>
      </c>
      <c r="C1" s="4"/>
      <c r="D1" s="4"/>
      <c r="E1" s="4"/>
      <c r="F1" s="4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</row>
    <row r="2" s="1" customFormat="1" ht="19.5" customHeight="1" spans="2:41">
      <c r="B2" s="6"/>
      <c r="C2" s="7"/>
      <c r="D2" s="8" t="s">
        <v>1</v>
      </c>
      <c r="F2" s="9"/>
      <c r="G2" s="10" t="s">
        <v>2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</row>
    <row r="3" s="1" customFormat="1" ht="36" customHeight="1" spans="1:41">
      <c r="A3" s="11" t="s">
        <v>3</v>
      </c>
      <c r="B3" s="11" t="s">
        <v>4</v>
      </c>
      <c r="C3" s="11" t="s">
        <v>5</v>
      </c>
      <c r="D3" s="12" t="s">
        <v>6</v>
      </c>
      <c r="E3" s="13" t="s">
        <v>7</v>
      </c>
      <c r="F3" s="11" t="s">
        <v>8</v>
      </c>
      <c r="G3" s="11" t="s">
        <v>9</v>
      </c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25"/>
    </row>
    <row r="4" s="2" customFormat="1" ht="19.5" customHeight="1" spans="1:41">
      <c r="A4" s="14">
        <v>501</v>
      </c>
      <c r="B4" s="15" t="s">
        <v>10</v>
      </c>
      <c r="C4" s="16">
        <f>SUM(C5:C8)</f>
        <v>36139</v>
      </c>
      <c r="D4" s="16">
        <f>SUM(D5:D8)</f>
        <v>55056</v>
      </c>
      <c r="E4" s="16">
        <f>SUM(E5:E8)</f>
        <v>53072</v>
      </c>
      <c r="F4" s="17">
        <f t="shared" ref="F4:F16" si="0">E4/D4*100</f>
        <v>96.3963963963964</v>
      </c>
      <c r="G4" s="17">
        <v>40.0131908719166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="1" customFormat="1" ht="19.5" customHeight="1" spans="1:41">
      <c r="A5" s="14">
        <v>50101</v>
      </c>
      <c r="B5" s="19" t="s">
        <v>11</v>
      </c>
      <c r="C5" s="20">
        <v>18203</v>
      </c>
      <c r="D5" s="20">
        <v>27002</v>
      </c>
      <c r="E5" s="20">
        <v>26373</v>
      </c>
      <c r="F5" s="21">
        <f t="shared" si="0"/>
        <v>97.6705429227465</v>
      </c>
      <c r="G5" s="21">
        <v>5.86889326000562</v>
      </c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</row>
    <row r="6" s="1" customFormat="1" ht="19.5" customHeight="1" spans="1:7">
      <c r="A6" s="14">
        <v>50102</v>
      </c>
      <c r="B6" s="19" t="s">
        <v>12</v>
      </c>
      <c r="C6" s="20">
        <v>11120</v>
      </c>
      <c r="D6" s="20">
        <v>18290</v>
      </c>
      <c r="E6" s="20">
        <v>17164</v>
      </c>
      <c r="F6" s="21">
        <f t="shared" si="0"/>
        <v>93.8436303991252</v>
      </c>
      <c r="G6" s="21">
        <v>207.048300536673</v>
      </c>
    </row>
    <row r="7" s="1" customFormat="1" ht="19.5" customHeight="1" spans="1:7">
      <c r="A7" s="14">
        <v>50103</v>
      </c>
      <c r="B7" s="19" t="s">
        <v>13</v>
      </c>
      <c r="C7" s="20">
        <v>3566</v>
      </c>
      <c r="D7" s="20">
        <v>4810</v>
      </c>
      <c r="E7" s="20">
        <v>4808</v>
      </c>
      <c r="F7" s="21">
        <f t="shared" si="0"/>
        <v>99.95841995842</v>
      </c>
      <c r="G7" s="21">
        <v>18.2779827798278</v>
      </c>
    </row>
    <row r="8" s="1" customFormat="1" ht="19.5" customHeight="1" spans="1:7">
      <c r="A8" s="14">
        <v>50199</v>
      </c>
      <c r="B8" s="19" t="s">
        <v>14</v>
      </c>
      <c r="C8" s="20">
        <v>3250</v>
      </c>
      <c r="D8" s="20">
        <v>4954</v>
      </c>
      <c r="E8" s="20">
        <v>4727</v>
      </c>
      <c r="F8" s="21">
        <f t="shared" si="0"/>
        <v>95.4178441663302</v>
      </c>
      <c r="G8" s="21">
        <v>41.5693321353699</v>
      </c>
    </row>
    <row r="9" s="2" customFormat="1" ht="19.5" customHeight="1" spans="1:7">
      <c r="A9" s="14">
        <v>502</v>
      </c>
      <c r="B9" s="15" t="s">
        <v>15</v>
      </c>
      <c r="C9" s="16">
        <f>SUM(C10:C19)</f>
        <v>58938</v>
      </c>
      <c r="D9" s="16">
        <f>SUM(D10:D19)</f>
        <v>63766</v>
      </c>
      <c r="E9" s="16">
        <f>SUM(E10:E19)</f>
        <v>62471</v>
      </c>
      <c r="F9" s="17">
        <f t="shared" si="0"/>
        <v>97.969137157733</v>
      </c>
      <c r="G9" s="17">
        <v>-4.27367453263868</v>
      </c>
    </row>
    <row r="10" s="1" customFormat="1" ht="19.5" customHeight="1" spans="1:7">
      <c r="A10" s="14">
        <v>50201</v>
      </c>
      <c r="B10" s="19" t="s">
        <v>16</v>
      </c>
      <c r="C10" s="20">
        <v>6020</v>
      </c>
      <c r="D10" s="20">
        <v>8728</v>
      </c>
      <c r="E10" s="20">
        <v>8537</v>
      </c>
      <c r="F10" s="21">
        <f t="shared" si="0"/>
        <v>97.8116406966086</v>
      </c>
      <c r="G10" s="21">
        <v>2.33756892831455</v>
      </c>
    </row>
    <row r="11" s="1" customFormat="1" ht="19.5" customHeight="1" spans="1:7">
      <c r="A11" s="14">
        <v>50202</v>
      </c>
      <c r="B11" s="19" t="s">
        <v>17</v>
      </c>
      <c r="C11" s="20">
        <v>312</v>
      </c>
      <c r="D11" s="20">
        <v>797</v>
      </c>
      <c r="E11" s="20">
        <v>768</v>
      </c>
      <c r="F11" s="21">
        <f t="shared" si="0"/>
        <v>96.3613550815558</v>
      </c>
      <c r="G11" s="21">
        <v>42.4860853432282</v>
      </c>
    </row>
    <row r="12" s="1" customFormat="1" ht="19.5" customHeight="1" spans="1:7">
      <c r="A12" s="14">
        <v>50203</v>
      </c>
      <c r="B12" s="19" t="s">
        <v>18</v>
      </c>
      <c r="C12" s="20">
        <v>256</v>
      </c>
      <c r="D12" s="20">
        <v>402</v>
      </c>
      <c r="E12" s="20">
        <v>387</v>
      </c>
      <c r="F12" s="21">
        <f t="shared" si="0"/>
        <v>96.2686567164179</v>
      </c>
      <c r="G12" s="21">
        <v>-0.257731958762887</v>
      </c>
    </row>
    <row r="13" s="1" customFormat="1" ht="19.5" customHeight="1" spans="1:7">
      <c r="A13" s="14">
        <v>50204</v>
      </c>
      <c r="B13" s="19" t="s">
        <v>19</v>
      </c>
      <c r="C13" s="20">
        <v>330</v>
      </c>
      <c r="D13" s="20">
        <v>430</v>
      </c>
      <c r="E13" s="20">
        <v>406</v>
      </c>
      <c r="F13" s="21">
        <f t="shared" si="0"/>
        <v>94.4186046511628</v>
      </c>
      <c r="G13" s="21">
        <v>129.378531073446</v>
      </c>
    </row>
    <row r="14" s="1" customFormat="1" ht="19.5" customHeight="1" spans="1:7">
      <c r="A14" s="14">
        <v>50205</v>
      </c>
      <c r="B14" s="19" t="s">
        <v>20</v>
      </c>
      <c r="C14" s="20">
        <v>1580</v>
      </c>
      <c r="D14" s="20">
        <v>2120</v>
      </c>
      <c r="E14" s="20">
        <v>1984</v>
      </c>
      <c r="F14" s="21">
        <f t="shared" si="0"/>
        <v>93.5849056603774</v>
      </c>
      <c r="G14" s="21">
        <v>66.303436714166</v>
      </c>
    </row>
    <row r="15" s="1" customFormat="1" ht="19.5" customHeight="1" spans="1:7">
      <c r="A15" s="14">
        <v>50206</v>
      </c>
      <c r="B15" s="19" t="s">
        <v>21</v>
      </c>
      <c r="C15" s="20">
        <v>286</v>
      </c>
      <c r="D15" s="20">
        <v>620</v>
      </c>
      <c r="E15" s="20">
        <v>596</v>
      </c>
      <c r="F15" s="21">
        <f t="shared" si="0"/>
        <v>96.1290322580645</v>
      </c>
      <c r="G15" s="21">
        <v>35.4545454545455</v>
      </c>
    </row>
    <row r="16" s="1" customFormat="1" ht="19.5" customHeight="1" spans="1:7">
      <c r="A16" s="14">
        <v>50207</v>
      </c>
      <c r="B16" s="19" t="s">
        <v>22</v>
      </c>
      <c r="C16" s="20">
        <v>0</v>
      </c>
      <c r="D16" s="20">
        <v>2</v>
      </c>
      <c r="E16" s="20">
        <v>2</v>
      </c>
      <c r="F16" s="21">
        <f t="shared" si="0"/>
        <v>100</v>
      </c>
      <c r="G16" s="21"/>
    </row>
    <row r="17" s="1" customFormat="1" ht="19.5" customHeight="1" spans="1:7">
      <c r="A17" s="14">
        <v>50208</v>
      </c>
      <c r="B17" s="19" t="s">
        <v>23</v>
      </c>
      <c r="C17" s="20">
        <v>204</v>
      </c>
      <c r="D17" s="20">
        <v>294</v>
      </c>
      <c r="E17" s="20">
        <v>286</v>
      </c>
      <c r="F17" s="21">
        <f t="shared" ref="F17:F30" si="1">E17/D17*100</f>
        <v>97.2789115646258</v>
      </c>
      <c r="G17" s="21">
        <v>-43.7007874015748</v>
      </c>
    </row>
    <row r="18" s="1" customFormat="1" ht="19.5" customHeight="1" spans="1:7">
      <c r="A18" s="14">
        <v>50209</v>
      </c>
      <c r="B18" s="19" t="s">
        <v>24</v>
      </c>
      <c r="C18" s="20">
        <v>1050</v>
      </c>
      <c r="D18" s="20">
        <v>1451</v>
      </c>
      <c r="E18" s="20">
        <v>1153</v>
      </c>
      <c r="F18" s="21">
        <f t="shared" si="1"/>
        <v>79.4624396967609</v>
      </c>
      <c r="G18" s="21">
        <v>61.484593837535</v>
      </c>
    </row>
    <row r="19" s="1" customFormat="1" ht="19.5" customHeight="1" spans="1:7">
      <c r="A19" s="14">
        <v>50299</v>
      </c>
      <c r="B19" s="19" t="s">
        <v>25</v>
      </c>
      <c r="C19" s="20">
        <v>48900</v>
      </c>
      <c r="D19" s="20">
        <v>48922</v>
      </c>
      <c r="E19" s="20">
        <v>48352</v>
      </c>
      <c r="F19" s="21">
        <f t="shared" si="1"/>
        <v>98.8348800130821</v>
      </c>
      <c r="G19" s="21">
        <v>-8.69918238637437</v>
      </c>
    </row>
    <row r="20" s="2" customFormat="1" ht="19.5" customHeight="1" spans="1:7">
      <c r="A20" s="14">
        <v>505</v>
      </c>
      <c r="B20" s="15" t="s">
        <v>26</v>
      </c>
      <c r="C20" s="16">
        <f>C21+C22+C23</f>
        <v>62737</v>
      </c>
      <c r="D20" s="16">
        <f>D21+D22+D23</f>
        <v>105300</v>
      </c>
      <c r="E20" s="16">
        <f>E21+E22+E23</f>
        <v>103430</v>
      </c>
      <c r="F20" s="17">
        <f t="shared" si="1"/>
        <v>98.2241215574549</v>
      </c>
      <c r="G20" s="17">
        <v>-7.19855006146088</v>
      </c>
    </row>
    <row r="21" s="1" customFormat="1" ht="19.5" customHeight="1" spans="1:7">
      <c r="A21" s="14">
        <v>50501</v>
      </c>
      <c r="B21" s="19" t="s">
        <v>27</v>
      </c>
      <c r="C21" s="20">
        <v>42975</v>
      </c>
      <c r="D21" s="20">
        <v>67404</v>
      </c>
      <c r="E21" s="20">
        <v>66431</v>
      </c>
      <c r="F21" s="21">
        <f t="shared" si="1"/>
        <v>98.5564654916622</v>
      </c>
      <c r="G21" s="21">
        <v>-8.02342646692327</v>
      </c>
    </row>
    <row r="22" s="1" customFormat="1" ht="19.5" customHeight="1" spans="1:7">
      <c r="A22" s="14">
        <v>50502</v>
      </c>
      <c r="B22" s="19" t="s">
        <v>28</v>
      </c>
      <c r="C22" s="20">
        <v>18562</v>
      </c>
      <c r="D22" s="20">
        <v>35746</v>
      </c>
      <c r="E22" s="20">
        <v>35380</v>
      </c>
      <c r="F22" s="21">
        <f t="shared" si="1"/>
        <v>98.9761092150171</v>
      </c>
      <c r="G22" s="21">
        <v>-9.8070206745354</v>
      </c>
    </row>
    <row r="23" s="1" customFormat="1" ht="19.5" customHeight="1" spans="1:7">
      <c r="A23" s="14">
        <v>50599</v>
      </c>
      <c r="B23" s="19" t="s">
        <v>29</v>
      </c>
      <c r="C23" s="20">
        <v>1200</v>
      </c>
      <c r="D23" s="20">
        <v>2150</v>
      </c>
      <c r="E23" s="20">
        <v>1619</v>
      </c>
      <c r="F23" s="21">
        <f t="shared" si="1"/>
        <v>75.3023255813954</v>
      </c>
      <c r="G23" s="21"/>
    </row>
    <row r="24" s="2" customFormat="1" ht="19.5" customHeight="1" spans="1:7">
      <c r="A24" s="14">
        <v>509</v>
      </c>
      <c r="B24" s="15" t="s">
        <v>30</v>
      </c>
      <c r="C24" s="16">
        <f>SUM(C25:C29)</f>
        <v>37801</v>
      </c>
      <c r="D24" s="16">
        <f>SUM(D25:D29)</f>
        <v>43484</v>
      </c>
      <c r="E24" s="16">
        <f>SUM(E25:E29)</f>
        <v>41469</v>
      </c>
      <c r="F24" s="17">
        <f t="shared" si="1"/>
        <v>95.3661116732591</v>
      </c>
      <c r="G24" s="17">
        <v>6.09681215780586</v>
      </c>
    </row>
    <row r="25" s="1" customFormat="1" ht="19.5" customHeight="1" spans="1:7">
      <c r="A25" s="14">
        <v>50901</v>
      </c>
      <c r="B25" s="19" t="s">
        <v>31</v>
      </c>
      <c r="C25" s="20">
        <v>12546</v>
      </c>
      <c r="D25" s="20">
        <v>14059</v>
      </c>
      <c r="E25" s="20">
        <v>13557</v>
      </c>
      <c r="F25" s="21">
        <f t="shared" si="1"/>
        <v>96.4293335230102</v>
      </c>
      <c r="G25" s="21">
        <v>46.0254200775528</v>
      </c>
    </row>
    <row r="26" s="1" customFormat="1" ht="19.5" customHeight="1" spans="1:7">
      <c r="A26" s="14">
        <v>50902</v>
      </c>
      <c r="B26" s="19" t="s">
        <v>32</v>
      </c>
      <c r="C26" s="20">
        <v>120</v>
      </c>
      <c r="D26" s="20">
        <v>294</v>
      </c>
      <c r="E26" s="20">
        <v>282</v>
      </c>
      <c r="F26" s="21">
        <f t="shared" si="1"/>
        <v>95.9183673469388</v>
      </c>
      <c r="G26" s="21">
        <v>-7.23684210526316</v>
      </c>
    </row>
    <row r="27" s="1" customFormat="1" ht="19.5" customHeight="1" spans="1:7">
      <c r="A27" s="14">
        <v>50903</v>
      </c>
      <c r="B27" s="19" t="s">
        <v>33</v>
      </c>
      <c r="C27" s="20">
        <v>225</v>
      </c>
      <c r="D27" s="20">
        <v>1003</v>
      </c>
      <c r="E27" s="20">
        <v>989</v>
      </c>
      <c r="F27" s="21">
        <f t="shared" si="1"/>
        <v>98.6041874376869</v>
      </c>
      <c r="G27" s="21"/>
    </row>
    <row r="28" s="1" customFormat="1" ht="19.5" customHeight="1" spans="1:7">
      <c r="A28" s="14">
        <v>50905</v>
      </c>
      <c r="B28" s="19" t="s">
        <v>34</v>
      </c>
      <c r="C28" s="20">
        <v>50</v>
      </c>
      <c r="D28" s="20">
        <v>91</v>
      </c>
      <c r="E28" s="20">
        <v>91</v>
      </c>
      <c r="F28" s="21">
        <f t="shared" si="1"/>
        <v>100</v>
      </c>
      <c r="G28" s="21">
        <v>-8.08080808080808</v>
      </c>
    </row>
    <row r="29" s="1" customFormat="1" ht="19.5" customHeight="1" spans="1:7">
      <c r="A29" s="14">
        <v>50999</v>
      </c>
      <c r="B29" s="19" t="s">
        <v>35</v>
      </c>
      <c r="C29" s="20">
        <v>24860</v>
      </c>
      <c r="D29" s="20">
        <v>28037</v>
      </c>
      <c r="E29" s="20">
        <v>26550</v>
      </c>
      <c r="F29" s="21">
        <f t="shared" si="1"/>
        <v>94.6962941826872</v>
      </c>
      <c r="G29" s="21">
        <v>-9.69080580972142</v>
      </c>
    </row>
    <row r="30" s="1" customFormat="1" ht="19.5" customHeight="1" spans="1:7">
      <c r="A30" s="22"/>
      <c r="B30" s="23" t="s">
        <v>36</v>
      </c>
      <c r="C30" s="24">
        <f>C4+C9+C24+C20</f>
        <v>195615</v>
      </c>
      <c r="D30" s="24">
        <f>D4+D9+D24+D20</f>
        <v>267606</v>
      </c>
      <c r="E30" s="24">
        <f>E4+E9+E24+E20</f>
        <v>260442</v>
      </c>
      <c r="F30" s="17">
        <f t="shared" si="1"/>
        <v>97.3229299791485</v>
      </c>
      <c r="G30" s="17">
        <v>2.65585091287485</v>
      </c>
    </row>
  </sheetData>
  <mergeCells count="1">
    <mergeCell ref="B1:G1"/>
  </mergeCells>
  <printOptions horizontalCentered="1"/>
  <pageMargins left="0" right="0" top="0" bottom="0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2021-06-03T07:23:00Z</dcterms:created>
  <dcterms:modified xsi:type="dcterms:W3CDTF">2023-09-26T07:28:53Z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528920952D364446A31FA109D22C2D20_13</vt:lpwstr>
  </property>
  <property fmtid="{D5CDD505-2E9C-101B-9397-08002B2CF9AE}" pid="3" name="KSOProductBuildVer">
    <vt:lpwstr>2052-12.1.0.15374</vt:lpwstr>
  </property>
</Properties>
</file>