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<sst xmlns="http://schemas.openxmlformats.org/spreadsheetml/2006/main" count="36" uniqueCount="36">
  <si>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2022年度衡东县一般公共预算本级基本支出决算表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</si>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</sst>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3" fontId="12" fillId="0" borderId="1" xfId="0" applyNumberFormat="1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 applyProtection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2" fontId="5" fillId="0" borderId="0" xfId="0" applyNumberFormat="1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0"/>
  <sheetViews>
    <sheetView tabSelected="1" workbookViewId="0">
      <selection activeCell="H1" sqref="H$1:J$1048576"/>
    </sheetView>
  </sheetViews>
  <sheetFormatPr defaultColWidth="6.75" defaultRowHeight="11.25"/>
  <cols>
    <col min="1" max="1" width="41.625" style="1" customWidth="1"/>
    <col min="2" max="6" width="13.875" style="1" customWidth="1"/>
    <col min="7" max="33" width="9" style="1" customWidth="1"/>
    <col min="34" max="16384" width="6.75" style="1"/>
  </cols>
  <sheetData>
    <row r="1" s="1" customFormat="1" ht="34.5" customHeight="1" spans="1:33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="1" customFormat="1" ht="19.5" customHeight="1" spans="1:33">
      <c r="A2" s="6"/>
      <c r="B2" s="7"/>
      <c r="C2" s="8" t="s">
        <v>1</v>
      </c>
      <c r="E2" s="9"/>
      <c r="F2" s="10" t="s">
        <v>2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="1" customFormat="1" ht="36" customHeight="1" spans="1:33">
      <c r="A3" s="11" t="s">
        <v>3</v>
      </c>
      <c r="B3" s="11" t="s">
        <v>4</v>
      </c>
      <c r="C3" s="12" t="s">
        <v>5</v>
      </c>
      <c r="D3" s="13" t="s">
        <v>6</v>
      </c>
      <c r="E3" s="11" t="s">
        <v>7</v>
      </c>
      <c r="F3" s="11" t="s">
        <v>8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23"/>
    </row>
    <row r="4" s="2" customFormat="1" ht="19.5" customHeight="1" spans="1:33">
      <c r="A4" s="14" t="s">
        <v>9</v>
      </c>
      <c r="B4" s="15">
        <f>SUM(B5:B8)</f>
        <v>87144</v>
      </c>
      <c r="C4" s="15">
        <f>SUM(C5:C8)</f>
        <v>117449</v>
      </c>
      <c r="D4" s="15">
        <f>SUM(D5:D8)</f>
        <v>116963</v>
      </c>
      <c r="E4" s="16">
        <f t="shared" ref="E4:E16" si="0">D4/C4*100</f>
        <v>99.5862033733791</v>
      </c>
      <c r="F4" s="16">
        <v>120.385514018692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</row>
    <row r="5" s="1" customFormat="1" ht="19.5" customHeight="1" spans="1:33">
      <c r="A5" s="18" t="s">
        <v>10</v>
      </c>
      <c r="B5" s="19">
        <v>63208</v>
      </c>
      <c r="C5" s="19">
        <v>78008</v>
      </c>
      <c r="D5" s="19">
        <v>77924</v>
      </c>
      <c r="E5" s="20">
        <f t="shared" si="0"/>
        <v>99.8923187365398</v>
      </c>
      <c r="F5" s="20">
        <v>195.468850718538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="1" customFormat="1" ht="19.5" customHeight="1" spans="1:6">
      <c r="A6" s="18" t="s">
        <v>11</v>
      </c>
      <c r="B6" s="19">
        <v>15480</v>
      </c>
      <c r="C6" s="19">
        <v>16185</v>
      </c>
      <c r="D6" s="19">
        <v>15897</v>
      </c>
      <c r="E6" s="20">
        <f t="shared" si="0"/>
        <v>98.2205746061168</v>
      </c>
      <c r="F6" s="20">
        <v>-7.38172920065253</v>
      </c>
    </row>
    <row r="7" s="1" customFormat="1" ht="19.5" customHeight="1" spans="1:6">
      <c r="A7" s="18" t="s">
        <v>12</v>
      </c>
      <c r="B7" s="19">
        <v>4500</v>
      </c>
      <c r="C7" s="19">
        <v>7200</v>
      </c>
      <c r="D7" s="19">
        <v>7095</v>
      </c>
      <c r="E7" s="20">
        <f t="shared" si="0"/>
        <v>98.5416666666667</v>
      </c>
      <c r="F7" s="20">
        <v>47.5665557404326</v>
      </c>
    </row>
    <row r="8" s="1" customFormat="1" ht="19.5" customHeight="1" spans="1:6">
      <c r="A8" s="18" t="s">
        <v>13</v>
      </c>
      <c r="B8" s="19">
        <v>3956</v>
      </c>
      <c r="C8" s="19">
        <v>16056</v>
      </c>
      <c r="D8" s="19">
        <v>16047</v>
      </c>
      <c r="E8" s="20">
        <f t="shared" si="0"/>
        <v>99.9439461883408</v>
      </c>
      <c r="F8" s="20">
        <v>239.475354347366</v>
      </c>
    </row>
    <row r="9" s="2" customFormat="1" ht="19.5" customHeight="1" spans="1:6">
      <c r="A9" s="14" t="s">
        <v>14</v>
      </c>
      <c r="B9" s="15">
        <f>SUM(B10:B19)</f>
        <v>37030</v>
      </c>
      <c r="C9" s="15">
        <f>SUM(C10:C19)</f>
        <v>81189</v>
      </c>
      <c r="D9" s="15">
        <f>SUM(D10:D19)</f>
        <v>80637</v>
      </c>
      <c r="E9" s="16">
        <f t="shared" si="0"/>
        <v>99.3201049403244</v>
      </c>
      <c r="F9" s="16">
        <v>29.0790926990123</v>
      </c>
    </row>
    <row r="10" s="1" customFormat="1" ht="19.5" customHeight="1" spans="1:6">
      <c r="A10" s="18" t="s">
        <v>15</v>
      </c>
      <c r="B10" s="19">
        <v>6240</v>
      </c>
      <c r="C10" s="19">
        <v>9600</v>
      </c>
      <c r="D10" s="19">
        <v>9507</v>
      </c>
      <c r="E10" s="20">
        <f t="shared" si="0"/>
        <v>99.03125</v>
      </c>
      <c r="F10" s="20">
        <v>11.3623052594588</v>
      </c>
    </row>
    <row r="11" s="1" customFormat="1" ht="19.5" customHeight="1" spans="1:6">
      <c r="A11" s="18" t="s">
        <v>16</v>
      </c>
      <c r="B11" s="19">
        <v>650</v>
      </c>
      <c r="C11" s="19">
        <v>650</v>
      </c>
      <c r="D11" s="19">
        <v>563</v>
      </c>
      <c r="E11" s="20">
        <f t="shared" si="0"/>
        <v>86.6153846153846</v>
      </c>
      <c r="F11" s="20">
        <v>-26.6927083333333</v>
      </c>
    </row>
    <row r="12" s="1" customFormat="1" ht="19.5" customHeight="1" spans="1:6">
      <c r="A12" s="18" t="s">
        <v>17</v>
      </c>
      <c r="B12" s="19">
        <v>380</v>
      </c>
      <c r="C12" s="19">
        <v>380</v>
      </c>
      <c r="D12" s="19">
        <v>230</v>
      </c>
      <c r="E12" s="20">
        <f t="shared" si="0"/>
        <v>60.5263157894737</v>
      </c>
      <c r="F12" s="20">
        <v>-40.5684754521964</v>
      </c>
    </row>
    <row r="13" s="1" customFormat="1" ht="19.5" customHeight="1" spans="1:6">
      <c r="A13" s="18" t="s">
        <v>18</v>
      </c>
      <c r="B13" s="19">
        <v>326</v>
      </c>
      <c r="C13" s="19">
        <v>380</v>
      </c>
      <c r="D13" s="19">
        <v>376</v>
      </c>
      <c r="E13" s="20">
        <f t="shared" si="0"/>
        <v>98.9473684210526</v>
      </c>
      <c r="F13" s="20">
        <v>-7.38916256157635</v>
      </c>
    </row>
    <row r="14" s="1" customFormat="1" ht="19.5" customHeight="1" spans="1:6">
      <c r="A14" s="18" t="s">
        <v>19</v>
      </c>
      <c r="B14" s="19">
        <v>1800</v>
      </c>
      <c r="C14" s="19">
        <v>2660</v>
      </c>
      <c r="D14" s="19">
        <v>2646</v>
      </c>
      <c r="E14" s="20">
        <f t="shared" si="0"/>
        <v>99.4736842105263</v>
      </c>
      <c r="F14" s="20">
        <v>33.366935483871</v>
      </c>
    </row>
    <row r="15" s="1" customFormat="1" ht="19.5" customHeight="1" spans="1:6">
      <c r="A15" s="18" t="s">
        <v>20</v>
      </c>
      <c r="B15" s="19">
        <v>520</v>
      </c>
      <c r="C15" s="19">
        <v>521</v>
      </c>
      <c r="D15" s="19">
        <v>521</v>
      </c>
      <c r="E15" s="20">
        <f t="shared" si="0"/>
        <v>100</v>
      </c>
      <c r="F15" s="20">
        <v>-12.5838926174497</v>
      </c>
    </row>
    <row r="16" s="1" customFormat="1" ht="19.5" customHeight="1" spans="1:6">
      <c r="A16" s="18" t="s">
        <v>21</v>
      </c>
      <c r="B16" s="19">
        <v>2</v>
      </c>
      <c r="C16" s="19">
        <v>2</v>
      </c>
      <c r="D16" s="19">
        <v>0</v>
      </c>
      <c r="E16" s="20">
        <f t="shared" si="0"/>
        <v>0</v>
      </c>
      <c r="F16" s="20">
        <v>-100</v>
      </c>
    </row>
    <row r="17" s="1" customFormat="1" ht="19.5" customHeight="1" spans="1:6">
      <c r="A17" s="18" t="s">
        <v>22</v>
      </c>
      <c r="B17" s="19">
        <v>230</v>
      </c>
      <c r="C17" s="19">
        <v>830</v>
      </c>
      <c r="D17" s="19">
        <v>754</v>
      </c>
      <c r="E17" s="20">
        <f t="shared" ref="E17:E30" si="1">D17/C17*100</f>
        <v>90.8433734939759</v>
      </c>
      <c r="F17" s="20">
        <v>163.636363636364</v>
      </c>
    </row>
    <row r="18" s="1" customFormat="1" ht="19.5" customHeight="1" spans="1:6">
      <c r="A18" s="18" t="s">
        <v>23</v>
      </c>
      <c r="B18" s="19">
        <v>986</v>
      </c>
      <c r="C18" s="19">
        <v>1986</v>
      </c>
      <c r="D18" s="19">
        <v>1907</v>
      </c>
      <c r="E18" s="20">
        <f t="shared" si="1"/>
        <v>96.0221550855992</v>
      </c>
      <c r="F18" s="20">
        <v>65.3946227233304</v>
      </c>
    </row>
    <row r="19" s="1" customFormat="1" ht="19.5" customHeight="1" spans="1:6">
      <c r="A19" s="18" t="s">
        <v>24</v>
      </c>
      <c r="B19" s="19">
        <v>25896</v>
      </c>
      <c r="C19" s="19">
        <v>64180</v>
      </c>
      <c r="D19" s="19">
        <v>64133</v>
      </c>
      <c r="E19" s="20">
        <f t="shared" si="1"/>
        <v>99.9267684636959</v>
      </c>
      <c r="F19" s="20">
        <v>32.6377399073461</v>
      </c>
    </row>
    <row r="20" s="2" customFormat="1" ht="19.5" customHeight="1" spans="1:6">
      <c r="A20" s="14" t="s">
        <v>25</v>
      </c>
      <c r="B20" s="15">
        <f>B21+B22+B23</f>
        <v>39965</v>
      </c>
      <c r="C20" s="15">
        <f>C21+C22+C23</f>
        <v>47453</v>
      </c>
      <c r="D20" s="15">
        <f>D21+D22+D23</f>
        <v>46443</v>
      </c>
      <c r="E20" s="16">
        <f t="shared" si="1"/>
        <v>97.8715781931595</v>
      </c>
      <c r="F20" s="16">
        <v>-55.0971671661994</v>
      </c>
    </row>
    <row r="21" s="1" customFormat="1" ht="19.5" customHeight="1" spans="1:6">
      <c r="A21" s="18" t="s">
        <v>26</v>
      </c>
      <c r="B21" s="19">
        <v>16920</v>
      </c>
      <c r="C21" s="19">
        <v>18320</v>
      </c>
      <c r="D21" s="19">
        <v>17923</v>
      </c>
      <c r="E21" s="20">
        <f t="shared" si="1"/>
        <v>97.8329694323144</v>
      </c>
      <c r="F21" s="20">
        <v>-73.0201261459258</v>
      </c>
    </row>
    <row r="22" s="1" customFormat="1" ht="19.5" customHeight="1" spans="1:6">
      <c r="A22" s="18" t="s">
        <v>27</v>
      </c>
      <c r="B22" s="19">
        <v>12180</v>
      </c>
      <c r="C22" s="19">
        <v>16578</v>
      </c>
      <c r="D22" s="19">
        <v>16233</v>
      </c>
      <c r="E22" s="20">
        <f t="shared" si="1"/>
        <v>97.9189287006877</v>
      </c>
      <c r="F22" s="20">
        <v>-54.1181458451102</v>
      </c>
    </row>
    <row r="23" s="1" customFormat="1" ht="19.5" customHeight="1" spans="1:6">
      <c r="A23" s="18" t="s">
        <v>28</v>
      </c>
      <c r="B23" s="19">
        <v>10865</v>
      </c>
      <c r="C23" s="19">
        <v>12555</v>
      </c>
      <c r="D23" s="19">
        <v>12287</v>
      </c>
      <c r="E23" s="20">
        <f t="shared" si="1"/>
        <v>97.8653922739944</v>
      </c>
      <c r="F23" s="20">
        <v>658.925262507721</v>
      </c>
    </row>
    <row r="24" s="2" customFormat="1" ht="19.5" customHeight="1" spans="1:6">
      <c r="A24" s="14" t="s">
        <v>29</v>
      </c>
      <c r="B24" s="15">
        <f>SUM(B25:B29)</f>
        <v>42725</v>
      </c>
      <c r="C24" s="15">
        <f>SUM(C25:C29)</f>
        <v>52135</v>
      </c>
      <c r="D24" s="15">
        <f>SUM(D25:D29)</f>
        <v>51475</v>
      </c>
      <c r="E24" s="16">
        <f t="shared" si="1"/>
        <v>98.7340558166299</v>
      </c>
      <c r="F24" s="16">
        <v>24.1288673466927</v>
      </c>
    </row>
    <row r="25" s="1" customFormat="1" ht="19.5" customHeight="1" spans="1:6">
      <c r="A25" s="18" t="s">
        <v>30</v>
      </c>
      <c r="B25" s="19">
        <v>10200</v>
      </c>
      <c r="C25" s="19">
        <v>10525</v>
      </c>
      <c r="D25" s="19">
        <v>10436</v>
      </c>
      <c r="E25" s="20">
        <f t="shared" si="1"/>
        <v>99.1543942992874</v>
      </c>
      <c r="F25" s="20">
        <v>-23.0213174006049</v>
      </c>
    </row>
    <row r="26" s="1" customFormat="1" ht="19.5" customHeight="1" spans="1:6">
      <c r="A26" s="18" t="s">
        <v>31</v>
      </c>
      <c r="B26" s="19">
        <v>72</v>
      </c>
      <c r="C26" s="19">
        <v>72</v>
      </c>
      <c r="D26" s="19">
        <v>72</v>
      </c>
      <c r="E26" s="20">
        <f t="shared" si="1"/>
        <v>100</v>
      </c>
      <c r="F26" s="20">
        <v>-74.468085106383</v>
      </c>
    </row>
    <row r="27" s="1" customFormat="1" ht="19.5" customHeight="1" spans="1:6">
      <c r="A27" s="18" t="s">
        <v>32</v>
      </c>
      <c r="B27" s="19">
        <v>9865</v>
      </c>
      <c r="C27" s="19">
        <v>12584</v>
      </c>
      <c r="D27" s="19">
        <v>12068</v>
      </c>
      <c r="E27" s="20">
        <f t="shared" si="1"/>
        <v>95.8995549904641</v>
      </c>
      <c r="F27" s="20">
        <v>1120.22244691608</v>
      </c>
    </row>
    <row r="28" s="1" customFormat="1" ht="19.5" customHeight="1" spans="1:6">
      <c r="A28" s="18" t="s">
        <v>33</v>
      </c>
      <c r="B28" s="19">
        <v>90</v>
      </c>
      <c r="C28" s="19">
        <v>98</v>
      </c>
      <c r="D28" s="19">
        <v>98</v>
      </c>
      <c r="E28" s="20">
        <f t="shared" si="1"/>
        <v>100</v>
      </c>
      <c r="F28" s="20">
        <v>7.69230769230769</v>
      </c>
    </row>
    <row r="29" s="1" customFormat="1" ht="19.5" customHeight="1" spans="1:6">
      <c r="A29" s="18" t="s">
        <v>34</v>
      </c>
      <c r="B29" s="19">
        <v>22498</v>
      </c>
      <c r="C29" s="19">
        <v>28856</v>
      </c>
      <c r="D29" s="19">
        <v>28801</v>
      </c>
      <c r="E29" s="20">
        <f t="shared" si="1"/>
        <v>99.8093983920155</v>
      </c>
      <c r="F29" s="20">
        <v>8.47834274952919</v>
      </c>
    </row>
    <row r="30" s="1" customFormat="1" ht="19.5" customHeight="1" spans="1:6">
      <c r="A30" s="21" t="s">
        <v>35</v>
      </c>
      <c r="B30" s="22">
        <f>B4+B9+B24+B20</f>
        <v>206864</v>
      </c>
      <c r="C30" s="22">
        <f>C4+C9+C24+C20</f>
        <v>298226</v>
      </c>
      <c r="D30" s="22">
        <f>D4+D9+D24+D20</f>
        <v>295518</v>
      </c>
      <c r="E30" s="16">
        <f t="shared" si="1"/>
        <v>99.091963812679</v>
      </c>
      <c r="F30" s="16">
        <v>13.4678738452323</v>
      </c>
    </row>
  </sheetData>
  <mergeCells count="1">
    <mergeCell ref="A1:F1"/>
  </mergeCells>
  <printOptions horizontalCentered="1"/>
  <pageMargins left="0" right="0" top="0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2021-06-03T07:23:00Z</dcterms:created>
  <dcterms:modified xsi:type="dcterms:W3CDTF">2024-12-05T07:21:01Z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5AA0711ACFE2426496903122AC21A8C9</vt:lpwstr>
  </property>
  <property fmtid="{D5CDD505-2E9C-101B-9397-08002B2CF9AE}" pid="3" name="KSOProductBuildVer">
    <vt:lpwstr>2052-12.1.0.18912</vt:lpwstr>
  </property>
</Properties>
</file>